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Эффективность!$A$1:$V$25</definedName>
  </definedNames>
  <calcPr calcId="125725"/>
</workbook>
</file>

<file path=xl/calcChain.xml><?xml version="1.0" encoding="utf-8"?>
<calcChain xmlns="http://schemas.openxmlformats.org/spreadsheetml/2006/main">
  <c r="Q15" i="1"/>
  <c r="P15"/>
  <c r="D15"/>
  <c r="C15"/>
  <c r="C14"/>
  <c r="R19"/>
  <c r="U19" s="1"/>
  <c r="N19"/>
  <c r="R18"/>
  <c r="U18" s="1"/>
  <c r="N18"/>
  <c r="R17"/>
  <c r="U17" s="1"/>
  <c r="N17"/>
  <c r="E17"/>
  <c r="R16"/>
  <c r="U16" s="1"/>
  <c r="N16"/>
  <c r="U15"/>
  <c r="E16" l="1"/>
  <c r="O15" s="1"/>
  <c r="V15" s="1"/>
</calcChain>
</file>

<file path=xl/sharedStrings.xml><?xml version="1.0" encoding="utf-8"?>
<sst xmlns="http://schemas.openxmlformats.org/spreadsheetml/2006/main" count="61" uniqueCount="41">
  <si>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</si>
  <si>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</si>
  <si>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</si>
  <si>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</si>
  <si>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</si>
  <si>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</si>
  <si>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</si>
  <si>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</si>
  <si>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</si>
  <si>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</si>
  <si>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</si>
  <si>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</si>
  <si>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</si>
  <si>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</si>
  <si>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</si>
  <si>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</si>
  <si>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</si>
  <si>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</si>
  <si>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</si>
  <si>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</si>
  <si>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</si>
  <si>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</si>
  <si>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</si>
  <si>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</si>
  <si>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</si>
  <si>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 xml:space="preserve">Расчет оценки эффективности реализации муниципальной программы </t>
  </si>
  <si>
    <t>1</t>
  </si>
  <si>
    <t>2</t>
  </si>
  <si>
    <t>Начальник финансового отдела</t>
  </si>
  <si>
    <t>исп.:В.А.Салькова</t>
  </si>
  <si>
    <t>(86154) 9-22-71</t>
  </si>
  <si>
    <t>Проведение праздничных мероприятий, юбилейных и памятных дат Успенского сельского поселения Белоглинского района</t>
  </si>
  <si>
    <t>Финансовое обеспечение деятельности учреждений культуры и мероприятия в сфере культуры и кинематографии (МБУК "Успенская клубная система")</t>
  </si>
  <si>
    <t>3</t>
  </si>
  <si>
    <t xml:space="preserve">Финансовое обеспечение деятельности учреждений библиотек (МБУК "Успенская поселенческая библиотека") </t>
  </si>
  <si>
    <t>4</t>
  </si>
  <si>
    <t>Сохранение, использование и популяризация объектов (культурного наследия, памятников истории и культуры). Содержание памятников культурного наследия в Успенском сельском поселении Белоглинского района</t>
  </si>
  <si>
    <t>Т.В.Пятыгина</t>
  </si>
  <si>
    <t>за 2020 год</t>
  </si>
  <si>
    <t>"Сохранение и развитие культуры в Успенском сельском поселении Белоглинского района" за  2020 год</t>
  </si>
  <si>
    <t>муниципальная программа " Сохранение и развитие культуры в  Успенском сельском поселении Белоглинского района" за 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</si>
</sst>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5"/>
  <sheetViews>
    <sheetView tabSelected="1" view="pageBreakPreview" topLeftCell="A8" zoomScaleNormal="85" zoomScaleSheetLayoutView="100" zoomScalePageLayoutView="70" workbookViewId="0">
      <selection activeCell="F16" sqref="F16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42" t="s">
        <v>22</v>
      </c>
      <c r="U1" s="42"/>
      <c r="V1" s="42"/>
    </row>
    <row r="2" spans="1:32" ht="18" customHeight="1">
      <c r="T2" s="42"/>
      <c r="U2" s="42"/>
      <c r="V2" s="42"/>
    </row>
    <row r="3" spans="1:32" ht="18.75" hidden="1">
      <c r="T3" s="42"/>
      <c r="U3" s="42"/>
      <c r="V3" s="42"/>
    </row>
    <row r="4" spans="1:32" ht="18.75" hidden="1">
      <c r="T4" s="42"/>
      <c r="U4" s="42"/>
      <c r="V4" s="42"/>
    </row>
    <row r="5" spans="1:32" ht="18.75" hidden="1">
      <c r="T5" s="42"/>
      <c r="U5" s="42"/>
      <c r="V5" s="42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43" t="s">
        <v>39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2" t="s">
        <v>18</v>
      </c>
      <c r="G11" s="32"/>
      <c r="H11" s="32"/>
      <c r="I11" s="32"/>
      <c r="J11" s="32" t="s">
        <v>19</v>
      </c>
      <c r="K11" s="32"/>
      <c r="L11" s="32"/>
      <c r="M11" s="32"/>
      <c r="N11" s="32" t="s">
        <v>8</v>
      </c>
      <c r="O11" s="32" t="s">
        <v>9</v>
      </c>
      <c r="P11" s="32" t="s">
        <v>10</v>
      </c>
      <c r="Q11" s="32" t="s">
        <v>11</v>
      </c>
      <c r="R11" s="37" t="s">
        <v>13</v>
      </c>
      <c r="S11" s="32" t="s">
        <v>14</v>
      </c>
      <c r="T11" s="37" t="s">
        <v>15</v>
      </c>
      <c r="U11" s="32" t="s">
        <v>20</v>
      </c>
      <c r="V11" s="32" t="s">
        <v>21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32"/>
      <c r="B12" s="32"/>
      <c r="C12" s="32"/>
      <c r="D12" s="32"/>
      <c r="E12" s="32"/>
      <c r="F12" s="33" t="s">
        <v>12</v>
      </c>
      <c r="G12" s="33" t="s">
        <v>0</v>
      </c>
      <c r="H12" s="33" t="s">
        <v>1</v>
      </c>
      <c r="I12" s="40" t="s">
        <v>16</v>
      </c>
      <c r="J12" s="33" t="s">
        <v>12</v>
      </c>
      <c r="K12" s="33" t="s">
        <v>0</v>
      </c>
      <c r="L12" s="33" t="s">
        <v>1</v>
      </c>
      <c r="M12" s="40" t="s">
        <v>16</v>
      </c>
      <c r="N12" s="32"/>
      <c r="O12" s="32"/>
      <c r="P12" s="32"/>
      <c r="Q12" s="32"/>
      <c r="R12" s="37"/>
      <c r="S12" s="32"/>
      <c r="T12" s="37"/>
      <c r="U12" s="32"/>
      <c r="V12" s="32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32"/>
      <c r="B13" s="32"/>
      <c r="C13" s="32"/>
      <c r="D13" s="32"/>
      <c r="E13" s="32"/>
      <c r="F13" s="33"/>
      <c r="G13" s="33"/>
      <c r="H13" s="33"/>
      <c r="I13" s="41"/>
      <c r="J13" s="33"/>
      <c r="K13" s="33"/>
      <c r="L13" s="33"/>
      <c r="M13" s="41"/>
      <c r="N13" s="32"/>
      <c r="O13" s="32"/>
      <c r="P13" s="32"/>
      <c r="Q13" s="32"/>
      <c r="R13" s="37"/>
      <c r="S13" s="32"/>
      <c r="T13" s="37"/>
      <c r="U13" s="32"/>
      <c r="V13" s="32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f>C16+C19</f>
        <v>43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3"/>
      <c r="B15" s="24"/>
      <c r="C15" s="18">
        <f>C16+C17+C18+C19</f>
        <v>67</v>
      </c>
      <c r="D15" s="18">
        <f>D16+D17+D18+D19</f>
        <v>67</v>
      </c>
      <c r="E15" s="28">
        <v>1</v>
      </c>
      <c r="F15" s="34" t="s">
        <v>40</v>
      </c>
      <c r="G15" s="34"/>
      <c r="H15" s="34"/>
      <c r="I15" s="34"/>
      <c r="J15" s="34"/>
      <c r="K15" s="34"/>
      <c r="L15" s="34"/>
      <c r="M15" s="35"/>
      <c r="N15" s="18">
        <v>100</v>
      </c>
      <c r="O15" s="21">
        <f>E15/N15</f>
        <v>0.01</v>
      </c>
      <c r="P15" s="19">
        <f>P16+P17+P18+P19</f>
        <v>67</v>
      </c>
      <c r="Q15" s="22">
        <f>Q16+Q17+Q18+Q19</f>
        <v>67</v>
      </c>
      <c r="R15" s="18">
        <v>100</v>
      </c>
      <c r="S15" s="25" t="s">
        <v>2</v>
      </c>
      <c r="T15" s="25" t="s">
        <v>2</v>
      </c>
      <c r="U15" s="18">
        <f t="shared" ref="U15:U18" si="0">R15</f>
        <v>100</v>
      </c>
      <c r="V15" s="20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6" t="s">
        <v>26</v>
      </c>
      <c r="B16" s="27" t="s">
        <v>31</v>
      </c>
      <c r="C16" s="12">
        <v>41</v>
      </c>
      <c r="D16" s="12">
        <v>41</v>
      </c>
      <c r="E16" s="29">
        <f>D16/C16</f>
        <v>1</v>
      </c>
      <c r="F16" s="17">
        <v>0</v>
      </c>
      <c r="G16" s="17">
        <v>0</v>
      </c>
      <c r="H16" s="17">
        <v>470</v>
      </c>
      <c r="I16" s="17">
        <v>0</v>
      </c>
      <c r="J16" s="17">
        <v>0</v>
      </c>
      <c r="K16" s="17">
        <v>0</v>
      </c>
      <c r="L16" s="17">
        <v>313.2</v>
      </c>
      <c r="M16" s="17">
        <v>0</v>
      </c>
      <c r="N16" s="12">
        <f t="shared" ref="N16:N19" si="1">L16*100/H16</f>
        <v>66.638297872340431</v>
      </c>
      <c r="O16" s="12" t="s">
        <v>2</v>
      </c>
      <c r="P16" s="15">
        <v>41</v>
      </c>
      <c r="Q16" s="15">
        <v>41</v>
      </c>
      <c r="R16" s="17">
        <f t="shared" ref="R16:R19" si="2">Q16*100/P16</f>
        <v>100</v>
      </c>
      <c r="S16" s="12" t="s">
        <v>2</v>
      </c>
      <c r="T16" s="12" t="s">
        <v>2</v>
      </c>
      <c r="U16" s="17">
        <f t="shared" si="0"/>
        <v>100</v>
      </c>
      <c r="V16" s="12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14.75">
      <c r="A17" s="26" t="s">
        <v>27</v>
      </c>
      <c r="B17" s="27" t="s">
        <v>32</v>
      </c>
      <c r="C17" s="12">
        <v>12</v>
      </c>
      <c r="D17" s="12">
        <v>12</v>
      </c>
      <c r="E17" s="12">
        <f>D17/C17</f>
        <v>1</v>
      </c>
      <c r="F17" s="17">
        <v>0</v>
      </c>
      <c r="G17" s="17">
        <v>672.5</v>
      </c>
      <c r="H17" s="17">
        <v>10111.4</v>
      </c>
      <c r="I17" s="17">
        <v>0</v>
      </c>
      <c r="J17" s="17">
        <v>0</v>
      </c>
      <c r="K17" s="17">
        <v>672.5</v>
      </c>
      <c r="L17" s="17">
        <v>10111.4</v>
      </c>
      <c r="M17" s="17">
        <v>0</v>
      </c>
      <c r="N17" s="12">
        <f t="shared" si="1"/>
        <v>100</v>
      </c>
      <c r="O17" s="12" t="s">
        <v>2</v>
      </c>
      <c r="P17" s="15">
        <v>12</v>
      </c>
      <c r="Q17" s="15">
        <v>12</v>
      </c>
      <c r="R17" s="17">
        <f t="shared" si="2"/>
        <v>100</v>
      </c>
      <c r="S17" s="12" t="s">
        <v>2</v>
      </c>
      <c r="T17" s="12" t="s">
        <v>2</v>
      </c>
      <c r="U17" s="17">
        <f t="shared" si="0"/>
        <v>100</v>
      </c>
      <c r="V17" s="12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89.25">
      <c r="A18" s="26" t="s">
        <v>33</v>
      </c>
      <c r="B18" s="27" t="s">
        <v>34</v>
      </c>
      <c r="C18" s="12">
        <v>12</v>
      </c>
      <c r="D18" s="12">
        <v>12</v>
      </c>
      <c r="E18" s="12">
        <v>1</v>
      </c>
      <c r="F18" s="17">
        <v>0</v>
      </c>
      <c r="G18" s="17">
        <v>0</v>
      </c>
      <c r="H18" s="17">
        <v>3800</v>
      </c>
      <c r="I18" s="17">
        <v>0</v>
      </c>
      <c r="J18" s="17">
        <v>0</v>
      </c>
      <c r="K18" s="17">
        <v>0</v>
      </c>
      <c r="L18" s="17">
        <v>3800</v>
      </c>
      <c r="M18" s="17">
        <v>0</v>
      </c>
      <c r="N18" s="12">
        <f t="shared" si="1"/>
        <v>100</v>
      </c>
      <c r="O18" s="12" t="s">
        <v>2</v>
      </c>
      <c r="P18" s="15">
        <v>12</v>
      </c>
      <c r="Q18" s="15">
        <v>12</v>
      </c>
      <c r="R18" s="17">
        <f t="shared" si="2"/>
        <v>100</v>
      </c>
      <c r="S18" s="12" t="s">
        <v>2</v>
      </c>
      <c r="T18" s="12" t="s">
        <v>2</v>
      </c>
      <c r="U18" s="17">
        <f t="shared" si="0"/>
        <v>100</v>
      </c>
      <c r="V18" s="12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60.5" customHeight="1">
      <c r="A19" s="26" t="s">
        <v>35</v>
      </c>
      <c r="B19" s="27" t="s">
        <v>36</v>
      </c>
      <c r="C19" s="12">
        <v>2</v>
      </c>
      <c r="D19" s="12">
        <v>2</v>
      </c>
      <c r="E19" s="12">
        <v>1</v>
      </c>
      <c r="F19" s="17">
        <v>0</v>
      </c>
      <c r="G19" s="17">
        <v>600</v>
      </c>
      <c r="H19" s="17">
        <v>60</v>
      </c>
      <c r="I19" s="17">
        <v>0</v>
      </c>
      <c r="J19" s="17">
        <v>0</v>
      </c>
      <c r="K19" s="17">
        <v>600</v>
      </c>
      <c r="L19" s="17">
        <v>52.4</v>
      </c>
      <c r="M19" s="17">
        <v>0</v>
      </c>
      <c r="N19" s="12">
        <f t="shared" si="1"/>
        <v>87.333333333333329</v>
      </c>
      <c r="O19" s="12" t="s">
        <v>2</v>
      </c>
      <c r="P19" s="12">
        <v>2</v>
      </c>
      <c r="Q19" s="12">
        <v>2</v>
      </c>
      <c r="R19" s="16">
        <f t="shared" si="2"/>
        <v>100</v>
      </c>
      <c r="S19" s="12" t="s">
        <v>2</v>
      </c>
      <c r="T19" s="12" t="s">
        <v>2</v>
      </c>
      <c r="U19" s="16">
        <f t="shared" ref="U19" si="3">R19</f>
        <v>100</v>
      </c>
      <c r="V19" s="12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6.25" customHeight="1">
      <c r="A20" s="8" t="s">
        <v>24</v>
      </c>
      <c r="B20"/>
      <c r="C20"/>
      <c r="D20"/>
      <c r="E20"/>
      <c r="F20"/>
      <c r="G20"/>
      <c r="H20"/>
      <c r="I20"/>
      <c r="J20" s="13" t="s">
        <v>23</v>
      </c>
      <c r="K20"/>
      <c r="L20"/>
      <c r="M20"/>
      <c r="N20"/>
      <c r="O20"/>
      <c r="P20"/>
      <c r="Q20"/>
      <c r="R20"/>
      <c r="S20"/>
      <c r="T20"/>
      <c r="U20"/>
      <c r="V20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 customHeight="1">
      <c r="A21" s="8"/>
      <c r="B21"/>
      <c r="C21"/>
      <c r="D21"/>
      <c r="E21"/>
      <c r="F21"/>
      <c r="G21" s="36" t="s">
        <v>17</v>
      </c>
      <c r="H21" s="36"/>
      <c r="I21" s="36"/>
      <c r="J21" s="36"/>
      <c r="K21" s="36"/>
      <c r="L21" s="36"/>
      <c r="M21" s="36"/>
      <c r="N21"/>
      <c r="O21"/>
      <c r="P21"/>
      <c r="Q21"/>
      <c r="R21"/>
      <c r="S21"/>
      <c r="T21"/>
      <c r="U21"/>
      <c r="V21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9.75" hidden="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9"/>
      <c r="X22" s="9"/>
    </row>
    <row r="23" spans="1:32" ht="45" customHeight="1">
      <c r="A23" s="9"/>
      <c r="B23" s="30" t="s">
        <v>28</v>
      </c>
      <c r="C23" s="30"/>
      <c r="D23" s="30"/>
      <c r="E23" s="30"/>
      <c r="F23" s="30"/>
      <c r="G23" s="30"/>
      <c r="H23" s="30"/>
      <c r="I23" s="9"/>
      <c r="J23" s="9"/>
      <c r="K23" s="9"/>
      <c r="L23" s="9"/>
      <c r="M23" s="9"/>
      <c r="N23" s="9"/>
      <c r="O23" s="9"/>
      <c r="P23" s="9"/>
      <c r="Q23" s="9"/>
      <c r="R23" s="9"/>
      <c r="S23" s="30" t="s">
        <v>37</v>
      </c>
      <c r="T23" s="30"/>
      <c r="U23" s="9"/>
      <c r="V23" s="9"/>
      <c r="W23" s="9"/>
      <c r="X23" s="9"/>
    </row>
    <row r="24" spans="1:32" ht="20.25" customHeight="1">
      <c r="A24" s="38" t="s">
        <v>29</v>
      </c>
      <c r="B24" s="38"/>
      <c r="C24" s="14"/>
      <c r="D24" s="14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14"/>
      <c r="T24" s="14"/>
      <c r="U24" s="9"/>
      <c r="V24" s="9"/>
      <c r="W24" s="9"/>
      <c r="X24" s="9"/>
    </row>
    <row r="25" spans="1:32" ht="16.5" customHeight="1">
      <c r="A25" s="39" t="s">
        <v>30</v>
      </c>
      <c r="B25" s="3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4:B24"/>
    <mergeCell ref="A25:B25"/>
    <mergeCell ref="B23:H23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3:T23"/>
    <mergeCell ref="A22:V22"/>
    <mergeCell ref="C11:C13"/>
    <mergeCell ref="D11:D13"/>
    <mergeCell ref="E11:E13"/>
    <mergeCell ref="J12:J13"/>
    <mergeCell ref="K12:K13"/>
    <mergeCell ref="F15:M15"/>
    <mergeCell ref="G21:M21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2023-01-26T11:43:53Z</dcterms:modified>
</cp:coreProperties>
</file>